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C44" i="3"/>
  <c r="C59" i="3" s="1"/>
  <c r="F44" i="3"/>
  <c r="F56" i="3" s="1"/>
  <c r="B44" i="3"/>
  <c r="B59" i="3" s="1"/>
  <c r="E76" i="3"/>
  <c r="F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<sst xmlns="http://schemas.openxmlformats.org/spreadsheetml/2006/main" count="121" uniqueCount="120">
  <si>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</si>
  <si>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</si>
  <si>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</si>
  <si>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</si>
  <si>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</si>
  <si>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</si>
  <si>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</si>
  <si>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</si>
  <si>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</si>
  <si>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</si>
  <si>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</si>
  <si>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</si>
  <si>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</si>
  <si>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</si>
  <si>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</si>
  <si>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</si>
  <si>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</si>
  <si>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</si>
  <si>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</si>
  <si>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</si>
  <si>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</si>
  <si>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</si>
  <si>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</si>
  <si>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</si>
  <si>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</si>
  <si>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</si>
  <si>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</si>
  <si>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</si>
  <si>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</si>
  <si>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</si>
  <si>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</si>
  <si>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</si>
  <si>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</si>
  <si>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</si>
  <si>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</si>
  <si>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</si>
  <si>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</si>
  <si>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</si>
  <si>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</si>
  <si>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</si>
  <si>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</si>
  <si>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</si>
  <si>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</si>
  <si>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</si>
  <si>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</si>
  <si>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</si>
  <si>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</si>
  <si>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</si>
  <si>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</si>
  <si>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</si>
  <si>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</si>
  <si>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</si>
  <si>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</si>
  <si>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</si>
  <si>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</si>
  <si>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</si>
  <si>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</si>
  <si>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</si>
  <si>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</si>
  <si>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</si>
  <si>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</si>
  <si>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</si>
  <si>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</si>
  <si>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</si>
  <si>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</si>
  <si>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</si>
  <si>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</si>
  <si>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</si>
  <si>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</si>
  <si>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</si>
  <si>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</si>
  <si>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</si>
  <si>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</si>
  <si>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</si>
  <si>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</si>
  <si>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</si>
  <si>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</si>
  <si>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</si>
  <si>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</si>
  <si>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</si>
  <si>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</si>
  <si>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</si>
  <si>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</si>
  <si>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</si>
  <si>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</si>
  <si>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</si>
  <si>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</si>
  <si>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</si>
  <si>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</si>
  <si>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</si>
  <si>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</si>
  <si>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</si>
  <si>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</si>
  <si>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</si>
  <si>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</si>
  <si>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</si>
  <si>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</si>
  <si>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</si>
  <si>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</si>
  <si>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</si>
  <si>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</si>
  <si>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</si>
  <si>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</si>
  <si>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</si>
  <si>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</si>
  <si>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</si>
  <si>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</si>
  <si>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</si>
  <si>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</si>
  <si>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</si>
  <si>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</si>
  <si>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</si>
  <si>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</si>
  <si>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</si>
  <si>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</si>
  <si>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</si>
  <si>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</si>
  <si>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</si>
  <si>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</si>
  <si>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DE PURÍSIMA DEL RINCÓN
Estado de Situación Financiera Detallado - LDF
al 30 de Septiembre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</si>
</sst>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1103491</xdr:colOff>
      <xdr:row>83</xdr:row>
      <xdr:rowOff>49289</xdr:rowOff>
    </xdr:from>
    <xdr:to>
      <xdr:col>5</xdr:col>
      <xdr:colOff>625754</xdr:colOff>
      <xdr:row>92</xdr:row>
      <xdr:rowOff>106440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FDE695-F886-43EF-9FCC-304197811E85}"/>
            </a:ext>
          </a:extLst>
        </xdr:cNvPr>
        <xdr:cNvSpPr txBox="1"/>
      </xdr:nvSpPr>
      <xdr:spPr>
        <a:xfrm>
          <a:off x="6453366" y="13535102"/>
          <a:ext cx="4078388" cy="1343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83</xdr:row>
      <xdr:rowOff>0</xdr:rowOff>
    </xdr:from>
    <xdr:to>
      <xdr:col>0</xdr:col>
      <xdr:colOff>3628570</xdr:colOff>
      <xdr:row>90</xdr:row>
      <xdr:rowOff>140464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9DE496A-9AB3-4817-82A0-2075687B95DD}"/>
            </a:ext>
          </a:extLst>
        </xdr:cNvPr>
        <xdr:cNvSpPr txBox="1"/>
      </xdr:nvSpPr>
      <xdr:spPr>
        <a:xfrm>
          <a:off x="0" y="13485813"/>
          <a:ext cx="3628570" cy="1140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topLeftCell="A49" zoomScale="120" zoomScaleNormal="120" workbookViewId="0">
      <selection activeCell="C91" sqref="C9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13174742.16</v>
      </c>
      <c r="C6" s="9">
        <f>SUM(C7:C13)</f>
        <v>13878282.49</v>
      </c>
      <c r="D6" s="5" t="s">
        <v>6</v>
      </c>
      <c r="E6" s="9">
        <f>SUM(E7:E15)</f>
        <v>468720.39000000013</v>
      </c>
      <c r="F6" s="9">
        <f>SUM(F7:F15)</f>
        <v>3198742.2299999995</v>
      </c>
    </row>
    <row r="7" spans="1:6" x14ac:dyDescent="0.2">
      <c r="A7" s="10" t="s">
        <v>7</v>
      </c>
      <c r="B7" s="9"/>
      <c r="C7" s="9"/>
      <c r="D7" s="11" t="s">
        <v>8</v>
      </c>
      <c r="E7" s="9">
        <v>8117.46</v>
      </c>
      <c r="F7" s="9">
        <v>27759.69</v>
      </c>
    </row>
    <row r="8" spans="1:6" x14ac:dyDescent="0.2">
      <c r="A8" s="10" t="s">
        <v>9</v>
      </c>
      <c r="B8" s="9">
        <v>13174742.16</v>
      </c>
      <c r="C8" s="9">
        <v>13878282.49</v>
      </c>
      <c r="D8" s="11" t="s">
        <v>10</v>
      </c>
      <c r="E8" s="9">
        <v>-473652.29</v>
      </c>
      <c r="F8" s="9">
        <v>1518360.17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131111.16</v>
      </c>
      <c r="F13" s="9">
        <v>268285.21000000002</v>
      </c>
    </row>
    <row r="14" spans="1:6" x14ac:dyDescent="0.2">
      <c r="A14" s="3" t="s">
        <v>21</v>
      </c>
      <c r="B14" s="9">
        <f>SUM(B15:B21)</f>
        <v>20551320.550000001</v>
      </c>
      <c r="C14" s="9">
        <f>SUM(C15:C21)</f>
        <v>20538515.170000002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803144.06</v>
      </c>
      <c r="F15" s="9">
        <v>1384337.16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20545320.550000001</v>
      </c>
      <c r="C17" s="9">
        <v>20538515.170000002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6000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5420106.6700000009</v>
      </c>
      <c r="C22" s="9">
        <f>SUM(C23:C27)</f>
        <v>6476903.1100000003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38634.69</v>
      </c>
      <c r="C23" s="9">
        <v>1086693.42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5381471.9800000004</v>
      </c>
      <c r="C26" s="9">
        <v>5390209.6900000004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501.9</v>
      </c>
      <c r="F39" s="9">
        <f>SUM(F40:F42)</f>
        <v>1.9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501.9</v>
      </c>
      <c r="F42" s="9">
        <v>1.9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39146169.380000003</v>
      </c>
      <c r="C44" s="7">
        <f>C6+C14+C22+C28+C34+C35+C38</f>
        <v>40893700.770000003</v>
      </c>
      <c r="D44" s="8" t="s">
        <v>80</v>
      </c>
      <c r="E44" s="7">
        <f>E6+E16+E20+E23+E24+E28+E35+E39</f>
        <v>469222.29000000015</v>
      </c>
      <c r="F44" s="7">
        <f>F6+F16+F20+F23+F24+F28+F35+F39</f>
        <v>3198744.1299999994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128494005.31999999</v>
      </c>
      <c r="C49" s="9">
        <v>128494005.31999999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26418000.609999999</v>
      </c>
      <c r="C50" s="9">
        <v>25462859.129999999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-10111839.369999999</v>
      </c>
      <c r="C52" s="9">
        <v>-10111839.369999999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0.04</v>
      </c>
      <c r="C53" s="9">
        <v>0.04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469222.29000000015</v>
      </c>
      <c r="F56" s="7">
        <f>F54+F44</f>
        <v>3198744.1299999994</v>
      </c>
    </row>
    <row r="57" spans="1:6" x14ac:dyDescent="0.2">
      <c r="A57" s="12" t="s">
        <v>100</v>
      </c>
      <c r="B57" s="7">
        <f>SUM(B47:B55)</f>
        <v>144800166.59999999</v>
      </c>
      <c r="C57" s="7">
        <f>SUM(C47:C55)</f>
        <v>143845025.11999997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183946335.97999999</v>
      </c>
      <c r="C59" s="7">
        <f>C44+C57</f>
        <v>184738725.88999999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185186561.63</v>
      </c>
      <c r="F60" s="9">
        <f>SUM(F61:F63)</f>
        <v>185052362.63</v>
      </c>
    </row>
    <row r="61" spans="1:6" x14ac:dyDescent="0.2">
      <c r="A61" s="13"/>
      <c r="B61" s="9"/>
      <c r="C61" s="9"/>
      <c r="D61" s="5" t="s">
        <v>104</v>
      </c>
      <c r="E61" s="9">
        <v>185186561.63</v>
      </c>
      <c r="F61" s="9">
        <v>185052362.63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-1709447.9399999995</v>
      </c>
      <c r="F65" s="9">
        <f>SUM(F66:F70)</f>
        <v>-3512380.8699999996</v>
      </c>
    </row>
    <row r="66" spans="1:6" x14ac:dyDescent="0.2">
      <c r="A66" s="13"/>
      <c r="B66" s="9"/>
      <c r="C66" s="9"/>
      <c r="D66" s="5" t="s">
        <v>108</v>
      </c>
      <c r="E66" s="9">
        <v>5402036.9100000001</v>
      </c>
      <c r="F66" s="9">
        <v>1340346.94</v>
      </c>
    </row>
    <row r="67" spans="1:6" x14ac:dyDescent="0.2">
      <c r="A67" s="13"/>
      <c r="B67" s="9"/>
      <c r="C67" s="9"/>
      <c r="D67" s="5" t="s">
        <v>109</v>
      </c>
      <c r="E67" s="9">
        <v>-7111484.8499999996</v>
      </c>
      <c r="F67" s="9">
        <v>-4852727.8099999996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183477113.69</v>
      </c>
      <c r="F76" s="7">
        <f>F60+F65+F72</f>
        <v>181539981.75999999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183946335.97999999</v>
      </c>
      <c r="F78" s="7">
        <f>F56+F76</f>
        <v>184738725.88999999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Pérez Lara</cp:lastModifiedBy>
  <cp:lastPrinted>2021-10-20T17:00:43Z</cp:lastPrinted>
  <dcterms:created xsi:type="dcterms:W3CDTF">2017-01-11T17:17:46Z</dcterms:created>
  <dcterms:modified xsi:type="dcterms:W3CDTF">2021-10-20T17:48:25Z</dcterms:modified>
</cp:coreProperties>
</file>